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<sst xmlns="http://schemas.openxmlformats.org/spreadsheetml/2006/main" count="63" uniqueCount="60">
  <si>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</si>
  <si>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</si>
  <si>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</si>
  <si>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</si>
  <si>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</si>
  <si>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01.01.2019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</si>
  <si>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</si>
  <si>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</si>
  <si>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27.11.2017  № ММВ-7-1/984@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</si>
  <si>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</si>
  <si>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</si>
  <si>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</si>
  <si>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ФНС</t>
  </si>
  <si>
    <t>Налоговый орган 71952000</t>
  </si>
  <si>
    <t>РАЗРЕЗ ПО ГРАФЕ</t>
  </si>
  <si>
    <t>1 - Значение показателя</t>
  </si>
  <si>
    <t>-</t>
  </si>
  <si>
    <t>код</t>
  </si>
  <si>
    <t>Межрегиональная ИФНС России №2</t>
  </si>
  <si>
    <t>Новоуренгойский городской округ</t>
  </si>
  <si>
    <t>Городское поселение город Tарко-Cале</t>
  </si>
  <si>
    <t>Надымский муниципальный район</t>
  </si>
  <si>
    <t>Губкинский городской округ</t>
  </si>
  <si>
    <t>Сельское поселение поселок Приозерный</t>
  </si>
  <si>
    <t>Межрегиональная ИФНС России №3</t>
  </si>
  <si>
    <t>Сельское поселение поселок Пурпе</t>
  </si>
  <si>
    <t>Межрегиональная ИФНС России №7</t>
  </si>
  <si>
    <t>Ноябрьский городской округ</t>
  </si>
  <si>
    <t>A</t>
  </si>
  <si>
    <t>Б</t>
  </si>
  <si>
    <t>0000</t>
  </si>
  <si>
    <t>9972</t>
  </si>
  <si>
    <t>71956000</t>
  </si>
  <si>
    <t>71920105</t>
  </si>
  <si>
    <t>71916000</t>
  </si>
  <si>
    <t>71952000</t>
  </si>
  <si>
    <t>71916414</t>
  </si>
  <si>
    <t>9973</t>
  </si>
  <si>
    <t>71920409</t>
  </si>
  <si>
    <t>9977</t>
  </si>
  <si>
    <t>71958000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</si>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</sst>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49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1.421875" style="0" customWidth="1"/>
    <col min="4" max="4" width="12.7109375" style="0" customWidth="1"/>
    <col min="5" max="6" width="11.8515625" style="0" customWidth="1"/>
    <col min="7" max="7" width="12.57421875" style="0" customWidth="1"/>
    <col min="8" max="229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14</v>
      </c>
    </row>
    <row r="24" s="1" customFormat="1" ht="15">
      <c r="A24" s="2" t="s">
        <v>15</v>
      </c>
    </row>
    <row r="25" spans="1:14" s="3" customFormat="1" ht="63.75">
      <c r="A25" s="4" t="s">
        <v>16</v>
      </c>
      <c r="B25" s="4" t="s">
        <v>17</v>
      </c>
      <c r="C25" s="4" t="s">
        <v>12</v>
      </c>
      <c r="D25" s="4" t="s">
        <v>18</v>
      </c>
      <c r="E25" s="4" t="s">
        <v>19</v>
      </c>
      <c r="F25" s="4" t="s">
        <v>27</v>
      </c>
      <c r="G25" s="4" t="s">
        <v>20</v>
      </c>
      <c r="H25" s="4" t="s">
        <v>21</v>
      </c>
      <c r="I25" s="4" t="s">
        <v>22</v>
      </c>
      <c r="J25" s="4" t="s">
        <v>23</v>
      </c>
      <c r="K25" s="4" t="s">
        <v>24</v>
      </c>
      <c r="L25" s="4" t="s">
        <v>25</v>
      </c>
      <c r="M25" s="4" t="s">
        <v>26</v>
      </c>
      <c r="N25" s="4" t="s">
        <v>27</v>
      </c>
    </row>
    <row r="26" spans="1:14" ht="15">
      <c r="A26" s="5" t="s">
        <v>28</v>
      </c>
      <c r="B26" s="9" t="s">
        <v>29</v>
      </c>
      <c r="C26" s="9" t="s">
        <v>30</v>
      </c>
      <c r="D26" s="9" t="s">
        <v>31</v>
      </c>
      <c r="E26" s="9" t="s">
        <v>32</v>
      </c>
      <c r="F26" s="9" t="s">
        <v>40</v>
      </c>
      <c r="G26" s="9" t="s">
        <v>33</v>
      </c>
      <c r="H26" s="9" t="s">
        <v>34</v>
      </c>
      <c r="I26" s="9" t="s">
        <v>35</v>
      </c>
      <c r="J26" s="9" t="s">
        <v>36</v>
      </c>
      <c r="K26" s="9" t="s">
        <v>37</v>
      </c>
      <c r="L26" s="9" t="s">
        <v>38</v>
      </c>
      <c r="M26" s="9" t="s">
        <v>39</v>
      </c>
      <c r="N26" s="9" t="s">
        <v>40</v>
      </c>
    </row>
    <row r="27" spans="1:14" ht="15">
      <c r="A27" s="5" t="s">
        <v>41</v>
      </c>
      <c r="B27" s="9" t="s">
        <v>42</v>
      </c>
      <c r="C27" s="7">
        <f>D27+K27+M27</f>
        <v>247494520</v>
      </c>
      <c r="D27" s="7">
        <f>SUM(E27:J27)</f>
        <v>247411355</v>
      </c>
      <c r="E27" s="7">
        <v>99434413</v>
      </c>
      <c r="F27" s="7">
        <v>15286174</v>
      </c>
      <c r="G27" s="7">
        <v>127772915</v>
      </c>
      <c r="H27" s="7">
        <v>665862</v>
      </c>
      <c r="I27" s="7">
        <v>3051395</v>
      </c>
      <c r="J27" s="7">
        <v>1200596</v>
      </c>
      <c r="K27" s="7">
        <f>SUM(L27)</f>
        <v>15664</v>
      </c>
      <c r="L27" s="7">
        <v>15664</v>
      </c>
      <c r="M27" s="7">
        <f>N27</f>
        <v>67501</v>
      </c>
      <c r="N27" s="7">
        <v>67501</v>
      </c>
    </row>
    <row r="28" spans="1:14" ht="15">
      <c r="A28" s="5" t="s">
        <v>43</v>
      </c>
      <c r="B28" s="9" t="s">
        <v>44</v>
      </c>
      <c r="C28" s="7">
        <f aca="true" t="shared" si="0" ref="C28:C36">D28+K28+M28</f>
        <v>41261279</v>
      </c>
      <c r="D28" s="7">
        <f aca="true" t="shared" si="1" ref="D28:D35">SUM(E28:J28)</f>
        <v>41247141</v>
      </c>
      <c r="E28" s="7">
        <v>16903850</v>
      </c>
      <c r="F28" s="7">
        <v>2598649</v>
      </c>
      <c r="G28" s="7">
        <v>20962974</v>
      </c>
      <c r="H28" s="7">
        <v>113197</v>
      </c>
      <c r="I28" s="7">
        <v>464370</v>
      </c>
      <c r="J28" s="7">
        <v>204101</v>
      </c>
      <c r="K28" s="7">
        <f aca="true" t="shared" si="2" ref="K28:K36">SUM(L28)</f>
        <v>2663</v>
      </c>
      <c r="L28" s="7">
        <v>2663</v>
      </c>
      <c r="M28" s="7">
        <f aca="true" t="shared" si="3" ref="M28:M36">N28</f>
        <v>11475</v>
      </c>
      <c r="N28" s="7">
        <v>11475</v>
      </c>
    </row>
    <row r="29" spans="1:14" ht="26.25">
      <c r="A29" s="5" t="s">
        <v>45</v>
      </c>
      <c r="B29" s="9" t="s">
        <v>46</v>
      </c>
      <c r="C29" s="7">
        <f t="shared" si="0"/>
        <v>39815015</v>
      </c>
      <c r="D29" s="7">
        <f t="shared" si="1"/>
        <v>39794184</v>
      </c>
      <c r="E29" s="7">
        <v>15097550</v>
      </c>
      <c r="F29" s="7">
        <v>2626004</v>
      </c>
      <c r="G29" s="7">
        <v>21066563</v>
      </c>
      <c r="H29" s="7">
        <v>93669</v>
      </c>
      <c r="I29" s="7">
        <v>724450</v>
      </c>
      <c r="J29" s="7">
        <v>185948</v>
      </c>
      <c r="K29" s="7">
        <f t="shared" si="2"/>
        <v>3064</v>
      </c>
      <c r="L29" s="7">
        <v>3064</v>
      </c>
      <c r="M29" s="7">
        <f t="shared" si="3"/>
        <v>17767</v>
      </c>
      <c r="N29" s="7">
        <v>17767</v>
      </c>
    </row>
    <row r="30" spans="1:14" ht="26.25">
      <c r="A30" s="5" t="s">
        <v>47</v>
      </c>
      <c r="B30" s="9" t="s">
        <v>48</v>
      </c>
      <c r="C30" s="7">
        <f t="shared" si="0"/>
        <v>99511</v>
      </c>
      <c r="D30" s="7">
        <f t="shared" si="1"/>
        <v>99225</v>
      </c>
      <c r="E30" s="7">
        <v>99190</v>
      </c>
      <c r="F30" s="7">
        <v>3</v>
      </c>
      <c r="G30" s="7">
        <v>0</v>
      </c>
      <c r="H30" s="7">
        <v>0</v>
      </c>
      <c r="I30" s="7">
        <v>32</v>
      </c>
      <c r="J30" s="7">
        <v>0</v>
      </c>
      <c r="K30" s="7">
        <f t="shared" si="2"/>
        <v>0</v>
      </c>
      <c r="L30" s="7">
        <v>0</v>
      </c>
      <c r="M30" s="7">
        <f t="shared" si="3"/>
        <v>286</v>
      </c>
      <c r="N30" s="7">
        <v>286</v>
      </c>
    </row>
    <row r="31" spans="1:14" ht="15">
      <c r="A31" s="5" t="s">
        <v>49</v>
      </c>
      <c r="B31" s="9" t="s">
        <v>50</v>
      </c>
      <c r="C31" s="7">
        <f t="shared" si="0"/>
        <v>1744883</v>
      </c>
      <c r="D31" s="7">
        <f t="shared" si="1"/>
        <v>1744883</v>
      </c>
      <c r="E31" s="7">
        <v>1707110</v>
      </c>
      <c r="F31" s="7">
        <v>92</v>
      </c>
      <c r="G31" s="7">
        <v>0</v>
      </c>
      <c r="H31" s="7">
        <v>19528</v>
      </c>
      <c r="I31" s="7">
        <v>0</v>
      </c>
      <c r="J31" s="7">
        <v>18153</v>
      </c>
      <c r="K31" s="7">
        <f t="shared" si="2"/>
        <v>0</v>
      </c>
      <c r="L31" s="7">
        <v>0</v>
      </c>
      <c r="M31" s="7">
        <f t="shared" si="3"/>
        <v>0</v>
      </c>
      <c r="N31" s="7">
        <v>0</v>
      </c>
    </row>
    <row r="32" spans="1:14" ht="15">
      <c r="A32" s="5" t="s">
        <v>51</v>
      </c>
      <c r="B32" s="9" t="s">
        <v>52</v>
      </c>
      <c r="C32" s="7">
        <f t="shared" si="0"/>
        <v>398130</v>
      </c>
      <c r="D32" s="7">
        <f t="shared" si="1"/>
        <v>391151</v>
      </c>
      <c r="E32" s="7">
        <v>0</v>
      </c>
      <c r="F32" s="7">
        <v>27450</v>
      </c>
      <c r="G32" s="7">
        <v>103589</v>
      </c>
      <c r="H32" s="7">
        <v>0</v>
      </c>
      <c r="I32" s="7">
        <v>260112</v>
      </c>
      <c r="J32" s="7">
        <v>0</v>
      </c>
      <c r="K32" s="7">
        <f t="shared" si="2"/>
        <v>401</v>
      </c>
      <c r="L32" s="7">
        <v>401</v>
      </c>
      <c r="M32" s="7">
        <f t="shared" si="3"/>
        <v>6578</v>
      </c>
      <c r="N32" s="7">
        <v>6578</v>
      </c>
    </row>
    <row r="33" spans="1:14" ht="39">
      <c r="A33" s="5" t="s">
        <v>53</v>
      </c>
      <c r="B33" s="9" t="s">
        <v>54</v>
      </c>
      <c r="C33" s="7">
        <f t="shared" si="0"/>
        <v>812789</v>
      </c>
      <c r="D33" s="7">
        <f t="shared" si="1"/>
        <v>812789</v>
      </c>
      <c r="E33" s="7">
        <v>0</v>
      </c>
      <c r="F33" s="7">
        <v>0</v>
      </c>
      <c r="G33" s="7">
        <v>758421</v>
      </c>
      <c r="H33" s="7">
        <v>0</v>
      </c>
      <c r="I33" s="7">
        <v>54368</v>
      </c>
      <c r="J33" s="7">
        <v>0</v>
      </c>
      <c r="K33" s="7">
        <f t="shared" si="2"/>
        <v>0</v>
      </c>
      <c r="L33" s="7">
        <v>0</v>
      </c>
      <c r="M33" s="7">
        <f t="shared" si="3"/>
        <v>0</v>
      </c>
      <c r="N33" s="7">
        <v>0</v>
      </c>
    </row>
    <row r="34" spans="1:14" ht="15">
      <c r="A34" s="5" t="s">
        <v>55</v>
      </c>
      <c r="B34" s="9"/>
      <c r="C34" s="7">
        <f t="shared" si="0"/>
        <v>0</v>
      </c>
      <c r="D34" s="7">
        <f t="shared" si="1"/>
        <v>0</v>
      </c>
      <c r="E34" s="6"/>
      <c r="F34" s="6"/>
      <c r="G34" s="6"/>
      <c r="H34" s="6"/>
      <c r="I34" s="6"/>
      <c r="J34" s="6"/>
      <c r="K34" s="7">
        <f t="shared" si="2"/>
        <v>0</v>
      </c>
      <c r="L34" s="6"/>
      <c r="M34" s="7">
        <f t="shared" si="3"/>
        <v>0</v>
      </c>
      <c r="N34" s="6"/>
    </row>
    <row r="35" spans="1:14" ht="51.75">
      <c r="A35" s="8" t="s">
        <v>56</v>
      </c>
      <c r="B35" s="9" t="s">
        <v>57</v>
      </c>
      <c r="C35" s="7">
        <f t="shared" si="0"/>
        <v>53</v>
      </c>
      <c r="D35" s="7">
        <f t="shared" si="1"/>
        <v>51</v>
      </c>
      <c r="E35" s="7">
        <v>26</v>
      </c>
      <c r="F35" s="7">
        <v>9</v>
      </c>
      <c r="G35" s="7">
        <v>5</v>
      </c>
      <c r="H35" s="7">
        <v>1</v>
      </c>
      <c r="I35" s="7">
        <v>4</v>
      </c>
      <c r="J35" s="7">
        <v>6</v>
      </c>
      <c r="K35" s="7">
        <f t="shared" si="2"/>
        <v>1</v>
      </c>
      <c r="L35" s="7">
        <v>1</v>
      </c>
      <c r="M35" s="7">
        <f t="shared" si="3"/>
        <v>1</v>
      </c>
      <c r="N35" s="7">
        <v>1</v>
      </c>
    </row>
    <row r="36" spans="1:14" ht="15">
      <c r="A36" s="5" t="s">
        <v>58</v>
      </c>
      <c r="B36" s="9" t="s">
        <v>59</v>
      </c>
      <c r="C36" s="7">
        <f t="shared" si="0"/>
        <v>331626180</v>
      </c>
      <c r="D36" s="7">
        <f>SUM(D27:D35)</f>
        <v>331500779</v>
      </c>
      <c r="E36" s="7">
        <v>133242139</v>
      </c>
      <c r="F36" s="7">
        <f>SUM(F27:F35)</f>
        <v>20538381</v>
      </c>
      <c r="G36" s="7">
        <v>170664467</v>
      </c>
      <c r="H36" s="7">
        <v>892257</v>
      </c>
      <c r="I36" s="7">
        <v>4554731</v>
      </c>
      <c r="J36" s="7">
        <v>1608804</v>
      </c>
      <c r="K36" s="7">
        <f t="shared" si="2"/>
        <v>21793</v>
      </c>
      <c r="L36" s="7">
        <v>21793</v>
      </c>
      <c r="M36" s="7">
        <f t="shared" si="3"/>
        <v>103608</v>
      </c>
      <c r="N36" s="7">
        <f>SUM(N27:N35)</f>
        <v>103608</v>
      </c>
    </row>
    <row r="37" s="1" customFormat="1" ht="15">
      <c r="A37" s="2"/>
    </row>
    <row r="38" s="1" customFormat="1" ht="15">
      <c r="A38" s="2"/>
    </row>
    <row r="39" s="1" customFormat="1" ht="15">
      <c r="A39" s="2"/>
    </row>
    <row r="40" s="1" customFormat="1" ht="15">
      <c r="A40" s="2"/>
    </row>
    <row r="41" s="1" customFormat="1" ht="15">
      <c r="A41" s="2"/>
    </row>
    <row r="42" s="1" customFormat="1" ht="15">
      <c r="A42" s="2"/>
    </row>
    <row r="43" s="1" customFormat="1" ht="15">
      <c r="A43" s="2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2019-04-24T11:03:53Z</cp:lastPrinted>
  <dcterms:created xsi:type="dcterms:W3CDTF">2019-04-24T10:00:55Z</dcterms:created>
  <dcterms:modified xsi:type="dcterms:W3CDTF">2019-04-26T10:07:31Z</dcterms:modified>
  <cp:category/>
  <cp:version/>
  <cp:contentType/>
  <cp:contentStatus/>
</cp:coreProperties>
</file>